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<sst xmlns="http://schemas.openxmlformats.org/spreadsheetml/2006/main" count="21" uniqueCount="21">
  <si>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</si>
  <si>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</si>
  <si>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</si>
  <si>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</si>
  <si>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</si>
  <si>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</si>
  <si>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</si>
  <si>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</si>
  <si>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</si>
  <si>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</si>
  <si>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</si>
  <si>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</si>
  <si>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</si>
  <si>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</si>
  <si>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</si>
  <si>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</si>
  <si>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</si>
  <si>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</si>
  <si>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</si>
  <si>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</si>
  <si>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4ème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</si>
</sst>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4">
          <cell r="C24">
            <v>44823</v>
          </cell>
        </row>
      </sheetData>
      <sheetData sheetId="2">
        <row r="7">
          <cell r="R7">
            <v>0</v>
          </cell>
        </row>
        <row r="8">
          <cell r="R8">
            <v>37</v>
          </cell>
        </row>
        <row r="9">
          <cell r="R9">
            <v>50</v>
          </cell>
        </row>
        <row r="10">
          <cell r="R10">
            <v>31</v>
          </cell>
        </row>
        <row r="11">
          <cell r="R11">
            <v>34</v>
          </cell>
        </row>
        <row r="12">
          <cell r="R12">
            <v>31</v>
          </cell>
        </row>
        <row r="13">
          <cell r="R13">
            <v>40</v>
          </cell>
        </row>
        <row r="14">
          <cell r="R14">
            <v>9</v>
          </cell>
        </row>
        <row r="21">
          <cell r="B21" t="str">
            <v>Delafosse Nicolas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3">
        <row r="7">
          <cell r="D7">
            <v>74</v>
          </cell>
        </row>
        <row r="8">
          <cell r="D8">
            <v>28</v>
          </cell>
        </row>
        <row r="9">
          <cell r="D9">
            <v>18</v>
          </cell>
        </row>
        <row r="10">
          <cell r="D10">
            <v>26</v>
          </cell>
        </row>
        <row r="11">
          <cell r="D11">
            <v>25</v>
          </cell>
        </row>
        <row r="12">
          <cell r="D12">
            <v>38</v>
          </cell>
        </row>
        <row r="13">
          <cell r="D13">
            <v>16</v>
          </cell>
        </row>
        <row r="14">
          <cell r="D14">
            <v>70</v>
          </cell>
        </row>
        <row r="15">
          <cell r="D15">
            <v>32</v>
          </cell>
        </row>
        <row r="16">
          <cell r="D16">
            <v>30</v>
          </cell>
        </row>
        <row r="17">
          <cell r="D17">
            <v>20</v>
          </cell>
        </row>
        <row r="18">
          <cell r="D18">
            <v>30</v>
          </cell>
        </row>
        <row r="19">
          <cell r="D19">
            <v>37</v>
          </cell>
        </row>
        <row r="20">
          <cell r="D20">
            <v>27</v>
          </cell>
        </row>
        <row r="21">
          <cell r="D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1">
      <c r="A1" s="28"/>
      <c r="B1" s="43" t="str">
        <f>'[1]P1J1'!B1</f>
        <v>Résultats Individuelle 2022- 2023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19" ht="15" customHeight="1"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6" t="s">
        <v>14</v>
      </c>
      <c r="S6" s="24" t="s">
        <v>15</v>
      </c>
    </row>
    <row r="7" spans="2:19" ht="19.5" customHeight="1">
      <c r="B7" s="8" t="str">
        <f>'[1]P1J1'!B9</f>
        <v>Gresselin Cyrille</v>
      </c>
      <c r="C7" s="9"/>
      <c r="D7" s="4">
        <f>'[2]P1J4'!$D9</f>
        <v>18</v>
      </c>
      <c r="E7" s="5">
        <v>201</v>
      </c>
      <c r="F7" s="5">
        <v>203</v>
      </c>
      <c r="G7" s="5">
        <v>184</v>
      </c>
      <c r="H7" s="5">
        <v>139</v>
      </c>
      <c r="I7" s="5">
        <v>209</v>
      </c>
      <c r="J7" s="5">
        <v>190</v>
      </c>
      <c r="K7" s="5">
        <f aca="true" t="shared" si="0" ref="K7:K14">SUM(E7:J7)</f>
        <v>1126</v>
      </c>
      <c r="L7" s="5">
        <f aca="true" t="shared" si="1" ref="L7:L14">INT(K7/6)</f>
        <v>187</v>
      </c>
      <c r="M7" s="5">
        <f aca="true" t="shared" si="2" ref="M7:M14">K7+(D7*6)</f>
        <v>1234</v>
      </c>
      <c r="N7" s="5">
        <v>6</v>
      </c>
      <c r="O7" s="5">
        <v>8</v>
      </c>
      <c r="P7" s="6">
        <f aca="true" t="shared" si="3" ref="P7:P14">SUM(N7:O7)</f>
        <v>14</v>
      </c>
      <c r="Q7" s="7">
        <f>'[1]P1J3'!R9</f>
        <v>50</v>
      </c>
      <c r="R7" s="7">
        <f aca="true" t="shared" si="4" ref="R7:R14">SUM(P7:Q7)</f>
        <v>64</v>
      </c>
      <c r="S7" s="7">
        <v>1</v>
      </c>
    </row>
    <row r="8" spans="2:19" ht="19.5" customHeight="1">
      <c r="B8" s="8" t="str">
        <f>'[1]P1J1'!B13</f>
        <v>Mercier Guy</v>
      </c>
      <c r="C8" s="9"/>
      <c r="D8" s="4">
        <f>'[2]P1J4'!$D13</f>
        <v>16</v>
      </c>
      <c r="E8" s="5">
        <v>179</v>
      </c>
      <c r="F8" s="5">
        <v>153</v>
      </c>
      <c r="G8" s="5">
        <v>153</v>
      </c>
      <c r="H8" s="5">
        <v>203</v>
      </c>
      <c r="I8" s="5">
        <v>182</v>
      </c>
      <c r="J8" s="5">
        <v>166</v>
      </c>
      <c r="K8" s="5">
        <f t="shared" si="0"/>
        <v>1036</v>
      </c>
      <c r="L8" s="5">
        <f t="shared" si="1"/>
        <v>172</v>
      </c>
      <c r="M8" s="5">
        <f t="shared" si="2"/>
        <v>1132</v>
      </c>
      <c r="N8" s="5">
        <v>4</v>
      </c>
      <c r="O8" s="5">
        <v>8</v>
      </c>
      <c r="P8" s="6">
        <f t="shared" si="3"/>
        <v>12</v>
      </c>
      <c r="Q8" s="7">
        <f>'[1]P1J3'!R13</f>
        <v>40</v>
      </c>
      <c r="R8" s="7">
        <f t="shared" si="4"/>
        <v>52</v>
      </c>
      <c r="S8" s="7">
        <v>2</v>
      </c>
    </row>
    <row r="9" spans="2:20" ht="19.5" customHeight="1">
      <c r="B9" s="8" t="str">
        <f>'[1]P1J1'!B8</f>
        <v>Gadais Alain</v>
      </c>
      <c r="C9" s="9"/>
      <c r="D9" s="4">
        <f>'[2]P1J4'!$D8</f>
        <v>28</v>
      </c>
      <c r="E9" s="5">
        <v>169</v>
      </c>
      <c r="F9" s="5">
        <v>167</v>
      </c>
      <c r="G9" s="5">
        <v>181</v>
      </c>
      <c r="H9" s="5">
        <v>175</v>
      </c>
      <c r="I9" s="5">
        <v>210</v>
      </c>
      <c r="J9" s="5">
        <v>170</v>
      </c>
      <c r="K9" s="5">
        <f t="shared" si="0"/>
        <v>1072</v>
      </c>
      <c r="L9" s="5">
        <f t="shared" si="1"/>
        <v>178</v>
      </c>
      <c r="M9" s="5">
        <f t="shared" si="2"/>
        <v>1240</v>
      </c>
      <c r="N9" s="5">
        <v>7</v>
      </c>
      <c r="O9" s="5">
        <v>8</v>
      </c>
      <c r="P9" s="6">
        <f t="shared" si="3"/>
        <v>15</v>
      </c>
      <c r="Q9" s="7">
        <f>'[1]P1J3'!R8</f>
        <v>37</v>
      </c>
      <c r="R9" s="7">
        <f t="shared" si="4"/>
        <v>52</v>
      </c>
      <c r="S9" s="7">
        <v>2</v>
      </c>
      <c r="T9" s="32"/>
    </row>
    <row r="10" spans="2:19" ht="19.5" customHeight="1">
      <c r="B10" s="8" t="str">
        <f>'[1]P1J1'!B11</f>
        <v>Lecordier Manu</v>
      </c>
      <c r="C10" s="9"/>
      <c r="D10" s="4">
        <f>'[2]P1J4'!$D11</f>
        <v>25</v>
      </c>
      <c r="E10" s="5">
        <v>134</v>
      </c>
      <c r="F10" s="5">
        <v>146</v>
      </c>
      <c r="G10" s="5">
        <v>176</v>
      </c>
      <c r="H10" s="5">
        <v>162</v>
      </c>
      <c r="I10" s="5">
        <v>150</v>
      </c>
      <c r="J10" s="5">
        <v>178</v>
      </c>
      <c r="K10" s="5">
        <f t="shared" si="0"/>
        <v>946</v>
      </c>
      <c r="L10" s="5">
        <f t="shared" si="1"/>
        <v>157</v>
      </c>
      <c r="M10" s="5">
        <f t="shared" si="2"/>
        <v>1096</v>
      </c>
      <c r="N10" s="5">
        <v>3</v>
      </c>
      <c r="O10" s="5">
        <v>8</v>
      </c>
      <c r="P10" s="6">
        <f t="shared" si="3"/>
        <v>11</v>
      </c>
      <c r="Q10" s="7">
        <f>'[1]P1J3'!R11</f>
        <v>34</v>
      </c>
      <c r="R10" s="7">
        <f t="shared" si="4"/>
        <v>45</v>
      </c>
      <c r="S10" s="7">
        <v>4</v>
      </c>
    </row>
    <row r="11" spans="2:19" ht="19.5" customHeight="1">
      <c r="B11" s="8" t="str">
        <f>'[1]P1J1'!B12</f>
        <v>Levesque Bernard</v>
      </c>
      <c r="C11" s="9"/>
      <c r="D11" s="4">
        <f>'[2]P1J4'!$D12</f>
        <v>38</v>
      </c>
      <c r="E11" s="5">
        <v>188</v>
      </c>
      <c r="F11" s="5">
        <v>155</v>
      </c>
      <c r="G11" s="5">
        <v>157</v>
      </c>
      <c r="H11" s="5">
        <v>186</v>
      </c>
      <c r="I11" s="5">
        <v>152</v>
      </c>
      <c r="J11" s="5">
        <v>155</v>
      </c>
      <c r="K11" s="5">
        <f t="shared" si="0"/>
        <v>993</v>
      </c>
      <c r="L11" s="5">
        <f t="shared" si="1"/>
        <v>165</v>
      </c>
      <c r="M11" s="5">
        <f t="shared" si="2"/>
        <v>1221</v>
      </c>
      <c r="N11" s="5">
        <v>5</v>
      </c>
      <c r="O11" s="5">
        <v>8</v>
      </c>
      <c r="P11" s="6">
        <f t="shared" si="3"/>
        <v>13</v>
      </c>
      <c r="Q11" s="7">
        <f>'[1]P1J3'!R12</f>
        <v>31</v>
      </c>
      <c r="R11" s="7">
        <f t="shared" si="4"/>
        <v>44</v>
      </c>
      <c r="S11" s="7">
        <v>5</v>
      </c>
    </row>
    <row r="12" spans="2:19" ht="19.5" customHeight="1">
      <c r="B12" s="8" t="str">
        <f>'[1]P1J1'!B10</f>
        <v>Lecarpentier Denis</v>
      </c>
      <c r="C12" s="9"/>
      <c r="D12" s="4">
        <f>'[2]P1J4'!$D10</f>
        <v>26</v>
      </c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1"/>
        <v>0</v>
      </c>
      <c r="M12" s="5">
        <f t="shared" si="2"/>
        <v>156</v>
      </c>
      <c r="N12" s="5">
        <v>1</v>
      </c>
      <c r="O12" s="5">
        <v>8</v>
      </c>
      <c r="P12" s="6">
        <f t="shared" si="3"/>
        <v>9</v>
      </c>
      <c r="Q12" s="7">
        <f>'[1]P1J3'!R10</f>
        <v>31</v>
      </c>
      <c r="R12" s="7">
        <f t="shared" si="4"/>
        <v>40</v>
      </c>
      <c r="S12" s="7">
        <v>6</v>
      </c>
    </row>
    <row r="13" spans="2:21" ht="19.5" customHeight="1">
      <c r="B13" s="8" t="str">
        <f>'[1]P1J1'!B14</f>
        <v>Tanchoux Maud</v>
      </c>
      <c r="C13" s="9"/>
      <c r="D13" s="4">
        <f>'[2]P1J4'!$D14</f>
        <v>70</v>
      </c>
      <c r="E13" s="5">
        <v>101</v>
      </c>
      <c r="F13" s="5">
        <v>83</v>
      </c>
      <c r="G13" s="5">
        <v>103</v>
      </c>
      <c r="H13" s="5">
        <v>103</v>
      </c>
      <c r="I13" s="5">
        <v>99</v>
      </c>
      <c r="J13" s="5">
        <v>92</v>
      </c>
      <c r="K13" s="5">
        <f t="shared" si="0"/>
        <v>581</v>
      </c>
      <c r="L13" s="5">
        <f t="shared" si="1"/>
        <v>96</v>
      </c>
      <c r="M13" s="5">
        <f t="shared" si="2"/>
        <v>1001</v>
      </c>
      <c r="N13" s="5">
        <v>2</v>
      </c>
      <c r="O13" s="5">
        <v>8</v>
      </c>
      <c r="P13" s="6">
        <f t="shared" si="3"/>
        <v>10</v>
      </c>
      <c r="Q13" s="7">
        <f>'[1]P1J3'!R14</f>
        <v>9</v>
      </c>
      <c r="R13" s="7">
        <f t="shared" si="4"/>
        <v>19</v>
      </c>
      <c r="S13" s="7">
        <v>7</v>
      </c>
      <c r="T13" s="29"/>
      <c r="U13" s="28"/>
    </row>
    <row r="14" spans="2:19" ht="19.5" customHeight="1" thickBot="1">
      <c r="B14" s="8" t="str">
        <f>'[1]P1J1'!B7</f>
        <v>Calenche Angélique</v>
      </c>
      <c r="C14" s="37"/>
      <c r="D14" s="38">
        <f>'[2]P1J4'!$D7</f>
        <v>74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 t="shared" si="1"/>
        <v>0</v>
      </c>
      <c r="M14" s="10">
        <f t="shared" si="2"/>
        <v>444</v>
      </c>
      <c r="N14" s="10"/>
      <c r="O14" s="10"/>
      <c r="P14" s="35">
        <f t="shared" si="3"/>
        <v>0</v>
      </c>
      <c r="Q14" s="33">
        <f>'[1]P1J3'!R7</f>
        <v>0</v>
      </c>
      <c r="R14" s="33">
        <f t="shared" si="4"/>
        <v>0</v>
      </c>
      <c r="S14" s="33"/>
    </row>
    <row r="15" spans="2:18" ht="19.5" customHeight="1">
      <c r="B15" s="31" t="str">
        <f>'[1]P1J1'!B15</f>
        <v>Clavier Fanfan</v>
      </c>
      <c r="C15" s="39"/>
      <c r="D15" s="40">
        <f>'[2]P1J4'!$D15</f>
        <v>32</v>
      </c>
      <c r="E15" s="25"/>
      <c r="F15" s="25"/>
      <c r="G15" s="25"/>
      <c r="H15" s="25"/>
      <c r="I15" s="25"/>
      <c r="J15" s="25"/>
      <c r="K15" s="25">
        <f aca="true" t="shared" si="5" ref="K15:K22">SUM(E15:J15)</f>
        <v>0</v>
      </c>
      <c r="L15" s="25">
        <f aca="true" t="shared" si="6" ref="L15:L22">INT(K15/6)</f>
        <v>0</v>
      </c>
      <c r="M15" s="25">
        <f aca="true" t="shared" si="7" ref="M15:M22">K15+(D15*6)</f>
        <v>192</v>
      </c>
      <c r="N15" s="11"/>
      <c r="O15" s="12"/>
      <c r="P15" s="12"/>
      <c r="Q15" s="13"/>
      <c r="R15" s="13"/>
    </row>
    <row r="16" spans="2:18" ht="19.5" customHeight="1">
      <c r="B16" s="8" t="str">
        <f>'[1]P1J1'!B16</f>
        <v>Delafosse Florian</v>
      </c>
      <c r="C16" s="9"/>
      <c r="D16" s="40">
        <f>'[2]P1J4'!$D16</f>
        <v>30</v>
      </c>
      <c r="E16" s="5"/>
      <c r="F16" s="5"/>
      <c r="G16" s="5"/>
      <c r="H16" s="5"/>
      <c r="I16" s="5"/>
      <c r="J16" s="5"/>
      <c r="K16" s="5">
        <f t="shared" si="5"/>
        <v>0</v>
      </c>
      <c r="L16" s="5">
        <f t="shared" si="6"/>
        <v>0</v>
      </c>
      <c r="M16" s="5">
        <f t="shared" si="7"/>
        <v>180</v>
      </c>
      <c r="N16" s="11"/>
      <c r="O16" s="12"/>
      <c r="P16" s="12"/>
      <c r="Q16" s="13"/>
      <c r="R16" s="13"/>
    </row>
    <row r="17" spans="2:18" ht="19.5" customHeight="1">
      <c r="B17" s="8" t="str">
        <f>'[1]P1J1'!B17</f>
        <v>Ganné Gilles</v>
      </c>
      <c r="C17" s="30"/>
      <c r="D17" s="40">
        <f>'[2]P1J4'!$D17</f>
        <v>20</v>
      </c>
      <c r="E17" s="41"/>
      <c r="F17" s="41"/>
      <c r="G17" s="41"/>
      <c r="H17" s="41"/>
      <c r="I17" s="41"/>
      <c r="J17" s="41"/>
      <c r="K17" s="5">
        <f t="shared" si="5"/>
        <v>0</v>
      </c>
      <c r="L17" s="5">
        <f t="shared" si="6"/>
        <v>0</v>
      </c>
      <c r="M17" s="5">
        <f t="shared" si="7"/>
        <v>120</v>
      </c>
      <c r="N17" s="11"/>
      <c r="O17" s="12"/>
      <c r="P17" s="12"/>
      <c r="Q17" s="13"/>
      <c r="R17" s="13"/>
    </row>
    <row r="18" spans="2:18" ht="19.5" customHeight="1">
      <c r="B18" s="8" t="str">
        <f>'[1]P1J1'!B18</f>
        <v>Mercier Régine</v>
      </c>
      <c r="C18" s="30"/>
      <c r="D18" s="40">
        <f>'[2]P1J4'!$D18</f>
        <v>30</v>
      </c>
      <c r="E18" s="41"/>
      <c r="F18" s="41"/>
      <c r="G18" s="41"/>
      <c r="H18" s="41"/>
      <c r="I18" s="41"/>
      <c r="J18" s="41"/>
      <c r="K18" s="5">
        <f t="shared" si="5"/>
        <v>0</v>
      </c>
      <c r="L18" s="5">
        <f t="shared" si="6"/>
        <v>0</v>
      </c>
      <c r="M18" s="5">
        <f t="shared" si="7"/>
        <v>180</v>
      </c>
      <c r="N18" s="11"/>
      <c r="O18" s="12"/>
      <c r="P18" s="12"/>
      <c r="Q18" s="13"/>
      <c r="R18" s="13"/>
    </row>
    <row r="19" spans="2:18" ht="19.5" customHeight="1">
      <c r="B19" s="8" t="str">
        <f>'[1]P1J1'!B19</f>
        <v>Morel Anne-Gaelle</v>
      </c>
      <c r="C19" s="30"/>
      <c r="D19" s="40">
        <f>'[2]P1J4'!$D19</f>
        <v>37</v>
      </c>
      <c r="E19" s="41"/>
      <c r="F19" s="41"/>
      <c r="G19" s="41"/>
      <c r="H19" s="41"/>
      <c r="I19" s="41"/>
      <c r="J19" s="41"/>
      <c r="K19" s="5">
        <f t="shared" si="5"/>
        <v>0</v>
      </c>
      <c r="L19" s="5">
        <f t="shared" si="6"/>
        <v>0</v>
      </c>
      <c r="M19" s="5">
        <f t="shared" si="7"/>
        <v>222</v>
      </c>
      <c r="N19" s="11"/>
      <c r="O19" s="12"/>
      <c r="P19" s="12"/>
      <c r="Q19" s="13"/>
      <c r="R19" s="13"/>
    </row>
    <row r="20" spans="2:18" ht="19.5" customHeight="1">
      <c r="B20" s="8" t="str">
        <f>'[1]P1J1'!B20</f>
        <v>Niobey Hubert</v>
      </c>
      <c r="C20" s="30"/>
      <c r="D20" s="40">
        <f>'[2]P1J4'!$D20</f>
        <v>27</v>
      </c>
      <c r="E20" s="41"/>
      <c r="F20" s="41"/>
      <c r="G20" s="41"/>
      <c r="H20" s="41"/>
      <c r="I20" s="41"/>
      <c r="J20" s="41"/>
      <c r="K20" s="5">
        <f t="shared" si="5"/>
        <v>0</v>
      </c>
      <c r="L20" s="5">
        <f t="shared" si="6"/>
        <v>0</v>
      </c>
      <c r="M20" s="5">
        <f t="shared" si="7"/>
        <v>162</v>
      </c>
      <c r="N20" s="11"/>
      <c r="O20" s="12"/>
      <c r="P20" s="12"/>
      <c r="Q20" s="13"/>
      <c r="R20" s="13"/>
    </row>
    <row r="21" spans="2:18" ht="19.5" customHeight="1">
      <c r="B21" s="8" t="str">
        <f>'[1]P1J3'!B21</f>
        <v>Delafosse Nicolas</v>
      </c>
      <c r="C21" s="30"/>
      <c r="D21" s="40">
        <f>'[2]P1J4'!$D21</f>
        <v>30</v>
      </c>
      <c r="E21" s="41"/>
      <c r="F21" s="41"/>
      <c r="G21" s="41"/>
      <c r="H21" s="41"/>
      <c r="I21" s="41"/>
      <c r="J21" s="41"/>
      <c r="K21" s="5">
        <f t="shared" si="5"/>
        <v>0</v>
      </c>
      <c r="L21" s="5">
        <f t="shared" si="6"/>
        <v>0</v>
      </c>
      <c r="M21" s="5">
        <f t="shared" si="7"/>
        <v>180</v>
      </c>
      <c r="N21" s="11"/>
      <c r="O21" s="12"/>
      <c r="P21" s="12"/>
      <c r="Q21" s="13"/>
      <c r="R21" s="13"/>
    </row>
    <row r="22" spans="2:18" ht="19.5" customHeight="1" thickBot="1">
      <c r="B22" s="42">
        <f>'[1]P1J1'!B22</f>
        <v>0</v>
      </c>
      <c r="C22" s="37"/>
      <c r="D22" s="4">
        <f>'[2]P1J4'!$D26</f>
        <v>0</v>
      </c>
      <c r="E22" s="10"/>
      <c r="F22" s="10"/>
      <c r="G22" s="10"/>
      <c r="H22" s="10"/>
      <c r="I22" s="10"/>
      <c r="J22" s="10"/>
      <c r="K22" s="10">
        <f t="shared" si="5"/>
        <v>0</v>
      </c>
      <c r="L22" s="10">
        <f t="shared" si="6"/>
        <v>0</v>
      </c>
      <c r="M22" s="34">
        <f t="shared" si="7"/>
        <v>0</v>
      </c>
      <c r="N22" s="11"/>
      <c r="O22" s="12"/>
      <c r="P22" s="12"/>
      <c r="Q22" s="13"/>
      <c r="R22" s="13"/>
    </row>
    <row r="23" ht="19.5" customHeight="1">
      <c r="D23" s="26"/>
    </row>
    <row r="24" spans="2:3" ht="19.5" customHeight="1">
      <c r="B24" s="14" t="s">
        <v>17</v>
      </c>
      <c r="C24" s="27">
        <f>'[1]P1J1'!C24</f>
        <v>44823</v>
      </c>
    </row>
    <row r="25" ht="19.5" customHeight="1"/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7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2022-11-09T14:01:57Z</cp:lastPrinted>
  <dcterms:created xsi:type="dcterms:W3CDTF">2006-10-12T23:27:23Z</dcterms:created>
  <dcterms:modified xsi:type="dcterms:W3CDTF">2022-11-19T14:36:50Z</dcterms:modified>
  <cp:category/>
  <cp:version/>
  <cp:contentType/>
  <cp:contentStatus/>
</cp:coreProperties>
</file>